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40" yWindow="1290" windowWidth="15480" windowHeight="11190"/>
  </bookViews>
  <sheets>
    <sheet name="2.2.7_2014" sheetId="2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_xlnm.Print_Area" localSheetId="0">'2.2.7_2014'!$A$12:$K$47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'2.2.7_2014'!#REF!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25725"/>
</workbook>
</file>

<file path=xl/calcChain.xml><?xml version="1.0" encoding="utf-8"?>
<calcChain xmlns="http://schemas.openxmlformats.org/spreadsheetml/2006/main">
  <c r="B13" i="2"/>
  <c r="B17" l="1"/>
  <c r="B37"/>
  <c r="B35"/>
  <c r="B33"/>
  <c r="B29"/>
  <c r="B25"/>
  <c r="B23"/>
  <c r="B21"/>
  <c r="B19"/>
  <c r="J13"/>
  <c r="B15"/>
  <c r="H13"/>
  <c r="F13"/>
  <c r="D13"/>
  <c r="C15"/>
  <c r="C37"/>
  <c r="C35"/>
  <c r="C33"/>
  <c r="C31"/>
  <c r="C29"/>
  <c r="C27"/>
  <c r="C25"/>
  <c r="C23"/>
  <c r="C21"/>
  <c r="C19"/>
  <c r="C17"/>
  <c r="C13"/>
  <c r="K13"/>
  <c r="I13"/>
  <c r="G13"/>
  <c r="E13"/>
  <c r="B31"/>
  <c r="B27"/>
</calcChain>
</file>

<file path=xl/sharedStrings.xml><?xml version="1.0" encoding="utf-8"?>
<sst xmlns="http://schemas.openxmlformats.org/spreadsheetml/2006/main" count="37" uniqueCount="30">
  <si>
    <t>Mes</t>
  </si>
  <si>
    <t>Total</t>
  </si>
  <si>
    <t>Foráneo</t>
  </si>
  <si>
    <t>Local</t>
  </si>
  <si>
    <t>Exterior</t>
  </si>
  <si>
    <t xml:space="preserve">   Extraordinaria 3/</t>
  </si>
  <si>
    <t xml:space="preserve">  Número 2/</t>
  </si>
  <si>
    <t>Monto 1/</t>
  </si>
  <si>
    <t>Número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</si>
  <si>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</si>
  <si>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</si>
  <si>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</si>
  <si>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</si>
  <si>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</si>
  <si>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</si>
  <si>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</si>
  <si>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</si>
  <si>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</si>
  <si>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</si>
  <si>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</si>
  <si>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</si>
  <si>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</si>
  <si>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</si>
  <si>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 2a. parte </t>
  </si>
  <si>
    <t xml:space="preserve">  1a. parte </t>
  </si>
  <si>
    <t>1 / Pensiones Ley Anterior.</t>
  </si>
  <si>
    <t>2 / Incuye: Pensiones bajo el Régimen Vigente hasta el 31 de marzo de 2007, Pensiones 10° Transitorio y Cuentas Individuales.</t>
  </si>
  <si>
    <t>3 /  Es el detalle de pagos únicos locales y foráneos, casos y montos.</t>
  </si>
  <si>
    <t>Anuario Estadístico 2014</t>
  </si>
  <si>
    <t>2.2.7 Costo de Pensiones por Riesgos del Trabajo en Nómina 
(Número de Cheques, en Miles de Pesos)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</si>
</sst>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_);\(#,##0.0\)"/>
    <numFmt numFmtId="167" formatCode="#,##0.0"/>
    <numFmt numFmtId="168" formatCode="0.0"/>
    <numFmt numFmtId="169" formatCode="#.0000000,"/>
    <numFmt numFmtId="170" formatCode="&quot;$&quot;#,##0.0"/>
  </numFmts>
  <fonts count="15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b/>
      <sz val="10"/>
      <color rgb="FFFF0000"/>
      <name val="Soberana Sans Light"/>
      <family val="3"/>
    </font>
    <font>
      <sz val="10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1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166" fontId="4" fillId="0" borderId="0" xfId="2" applyNumberFormat="1" applyFont="1" applyBorder="1" applyProtection="1"/>
    <xf numFmtId="169" fontId="4" fillId="0" borderId="0" xfId="2" applyNumberFormat="1" applyFont="1" applyBorder="1" applyProtection="1"/>
    <xf numFmtId="49" fontId="4" fillId="0" borderId="0" xfId="2" applyNumberFormat="1" applyFont="1"/>
    <xf numFmtId="0" fontId="1" fillId="0" borderId="0" xfId="2" applyFont="1"/>
    <xf numFmtId="170" fontId="4" fillId="0" borderId="0" xfId="2" applyNumberFormat="1" applyFont="1" applyProtection="1"/>
    <xf numFmtId="0" fontId="0" fillId="0" borderId="0" xfId="0" applyFill="1"/>
    <xf numFmtId="0" fontId="2" fillId="0" borderId="0" xfId="2" applyFont="1" applyAlignment="1" applyProtection="1">
      <alignment horizontal="right"/>
    </xf>
    <xf numFmtId="166" fontId="7" fillId="0" borderId="0" xfId="2" applyNumberFormat="1" applyFont="1" applyBorder="1" applyProtection="1"/>
    <xf numFmtId="166" fontId="8" fillId="0" borderId="1" xfId="2" applyNumberFormat="1" applyFont="1" applyBorder="1" applyProtection="1"/>
    <xf numFmtId="4" fontId="8" fillId="0" borderId="1" xfId="2" applyNumberFormat="1" applyFont="1" applyBorder="1"/>
    <xf numFmtId="164" fontId="9" fillId="0" borderId="0" xfId="2" applyNumberFormat="1" applyFont="1" applyBorder="1" applyProtection="1"/>
    <xf numFmtId="164" fontId="8" fillId="0" borderId="0" xfId="2" applyNumberFormat="1" applyFont="1" applyBorder="1" applyProtection="1"/>
    <xf numFmtId="166" fontId="8" fillId="0" borderId="0" xfId="2" applyNumberFormat="1" applyFont="1" applyBorder="1" applyProtection="1"/>
    <xf numFmtId="3" fontId="8" fillId="0" borderId="0" xfId="2" applyNumberFormat="1" applyFont="1" applyBorder="1"/>
    <xf numFmtId="0" fontId="8" fillId="0" borderId="0" xfId="2" applyFont="1" applyBorder="1"/>
    <xf numFmtId="168" fontId="8" fillId="0" borderId="0" xfId="2" applyNumberFormat="1" applyFont="1" applyBorder="1"/>
    <xf numFmtId="164" fontId="8" fillId="0" borderId="2" xfId="2" applyNumberFormat="1" applyFont="1" applyBorder="1" applyProtection="1"/>
    <xf numFmtId="3" fontId="8" fillId="0" borderId="2" xfId="2" applyNumberFormat="1" applyFont="1" applyBorder="1"/>
    <xf numFmtId="168" fontId="8" fillId="0" borderId="2" xfId="2" applyNumberFormat="1" applyFont="1" applyBorder="1"/>
    <xf numFmtId="169" fontId="7" fillId="0" borderId="0" xfId="2" applyNumberFormat="1" applyFont="1" applyBorder="1" applyProtection="1"/>
    <xf numFmtId="49" fontId="7" fillId="0" borderId="0" xfId="2" applyNumberFormat="1" applyFont="1"/>
    <xf numFmtId="0" fontId="7" fillId="0" borderId="0" xfId="2" applyFont="1"/>
    <xf numFmtId="167" fontId="7" fillId="0" borderId="0" xfId="2" applyNumberFormat="1" applyFont="1"/>
    <xf numFmtId="0" fontId="12" fillId="0" borderId="0" xfId="0" applyFont="1" applyFill="1"/>
    <xf numFmtId="0" fontId="13" fillId="0" borderId="0" xfId="0" applyFont="1" applyFill="1"/>
    <xf numFmtId="0" fontId="2" fillId="0" borderId="0" xfId="2" applyFont="1" applyAlignment="1" applyProtection="1"/>
    <xf numFmtId="0" fontId="3" fillId="0" borderId="0" xfId="2" applyFont="1" applyAlignment="1"/>
    <xf numFmtId="0" fontId="4" fillId="0" borderId="0" xfId="2" applyFont="1" applyAlignment="1"/>
    <xf numFmtId="0" fontId="8" fillId="0" borderId="1" xfId="2" applyFont="1" applyBorder="1" applyAlignment="1" applyProtection="1"/>
    <xf numFmtId="0" fontId="9" fillId="0" borderId="0" xfId="2" applyFont="1" applyBorder="1" applyAlignment="1" applyProtection="1"/>
    <xf numFmtId="0" fontId="8" fillId="0" borderId="0" xfId="2" applyFont="1" applyBorder="1" applyAlignment="1"/>
    <xf numFmtId="0" fontId="8" fillId="0" borderId="0" xfId="2" applyFont="1" applyBorder="1" applyAlignment="1" applyProtection="1"/>
    <xf numFmtId="0" fontId="8" fillId="0" borderId="2" xfId="2" applyFont="1" applyBorder="1" applyAlignment="1" applyProtection="1"/>
    <xf numFmtId="170" fontId="9" fillId="0" borderId="0" xfId="1" applyNumberFormat="1" applyFont="1" applyBorder="1" applyProtection="1"/>
    <xf numFmtId="170" fontId="8" fillId="0" borderId="0" xfId="1" applyNumberFormat="1" applyFont="1" applyBorder="1" applyProtection="1"/>
    <xf numFmtId="170" fontId="8" fillId="0" borderId="2" xfId="1" applyNumberFormat="1" applyFont="1" applyBorder="1" applyProtection="1"/>
    <xf numFmtId="170" fontId="8" fillId="0" borderId="0" xfId="1" applyNumberFormat="1" applyFont="1" applyBorder="1"/>
    <xf numFmtId="170" fontId="8" fillId="0" borderId="0" xfId="1" applyNumberFormat="1" applyFont="1" applyProtection="1"/>
    <xf numFmtId="170" fontId="8" fillId="0" borderId="2" xfId="1" applyNumberFormat="1" applyFont="1" applyBorder="1"/>
    <xf numFmtId="0" fontId="2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0" fillId="0" borderId="0" xfId="2" applyFont="1" applyAlignment="1" applyProtection="1">
      <alignment horizontal="center" wrapText="1"/>
    </xf>
    <xf numFmtId="0" fontId="10" fillId="0" borderId="0" xfId="2" applyFont="1" applyAlignment="1" applyProtection="1">
      <alignment horizont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164" fontId="6" fillId="0" borderId="3" xfId="2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1" fillId="0" borderId="0" xfId="2" applyAlignment="1">
      <alignment vertical="center"/>
    </xf>
    <xf numFmtId="164" fontId="6" fillId="0" borderId="3" xfId="2" applyNumberFormat="1" applyFont="1" applyFill="1" applyBorder="1" applyAlignment="1" applyProtection="1">
      <alignment vertical="center"/>
    </xf>
    <xf numFmtId="165" fontId="6" fillId="0" borderId="3" xfId="2" applyNumberFormat="1" applyFont="1" applyFill="1" applyBorder="1" applyAlignment="1" applyProtection="1">
      <alignment horizontal="center" vertical="center"/>
    </xf>
    <xf numFmtId="164" fontId="6" fillId="0" borderId="3" xfId="2" applyNumberFormat="1" applyFont="1" applyFill="1" applyBorder="1" applyAlignment="1" applyProtection="1">
      <alignment horizontal="center" vertical="center"/>
    </xf>
  </cellXfs>
  <cellStyles count="3">
    <cellStyle name="Moneda" xfId="1" builtinId="4"/>
    <cellStyle name="Normal" xfId="0" builtinId="0"/>
    <cellStyle name="Normal_2 2 7 COSTO DE PENSIONES POR RT EN NOMIN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5</xdr:row>
      <xdr:rowOff>0</xdr:rowOff>
    </xdr:to>
    <xdr:pic>
      <xdr:nvPicPr>
        <xdr:cNvPr id="106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38917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952500</xdr:colOff>
      <xdr:row>0</xdr:row>
      <xdr:rowOff>0</xdr:rowOff>
    </xdr:from>
    <xdr:to>
      <xdr:col>11</xdr:col>
      <xdr:colOff>9525</xdr:colOff>
      <xdr:row>4</xdr:row>
      <xdr:rowOff>190500</xdr:rowOff>
    </xdr:to>
    <xdr:pic>
      <xdr:nvPicPr>
        <xdr:cNvPr id="106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34450" y="0"/>
          <a:ext cx="22002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M48"/>
  <sheetViews>
    <sheetView showGridLines="0" tabSelected="1" zoomScale="90" zoomScaleNormal="90" zoomScaleSheetLayoutView="83" workbookViewId="0">
      <selection activeCell="A8" sqref="A8:K8"/>
    </sheetView>
  </sheetViews>
  <sheetFormatPr baseColWidth="10" defaultColWidth="13.28515625" defaultRowHeight="12"/>
  <cols>
    <col min="1" max="1" width="18.85546875" style="1" customWidth="1"/>
    <col min="2" max="11" width="15.7109375" style="1" customWidth="1"/>
    <col min="12" max="16384" width="13.28515625" style="1"/>
  </cols>
  <sheetData>
    <row r="1" spans="1:11" ht="15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5.75" customHeight="1">
      <c r="A2" s="30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customHeight="1">
      <c r="A3" s="30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.75" customHeight="1">
      <c r="A4" s="30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.75" customHeight="1">
      <c r="A5" s="30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7.25" customHeight="1">
      <c r="A6" s="45" t="s">
        <v>28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2.75" customHeight="1">
      <c r="A7" s="3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38.25" customHeight="1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12.75" customHeight="1">
      <c r="A9" s="32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52" customFormat="1" ht="22.5" customHeight="1">
      <c r="A10" s="48" t="s">
        <v>0</v>
      </c>
      <c r="B10" s="50" t="s">
        <v>1</v>
      </c>
      <c r="C10" s="50"/>
      <c r="D10" s="50" t="s">
        <v>2</v>
      </c>
      <c r="E10" s="50"/>
      <c r="F10" s="50" t="s">
        <v>3</v>
      </c>
      <c r="G10" s="50"/>
      <c r="H10" s="51" t="s">
        <v>4</v>
      </c>
      <c r="I10" s="51"/>
      <c r="J10" s="51" t="s">
        <v>5</v>
      </c>
      <c r="K10" s="51"/>
    </row>
    <row r="11" spans="1:11" s="52" customFormat="1" ht="22.5" customHeight="1">
      <c r="A11" s="49"/>
      <c r="B11" s="53" t="s">
        <v>6</v>
      </c>
      <c r="C11" s="54" t="s">
        <v>7</v>
      </c>
      <c r="D11" s="55" t="s">
        <v>8</v>
      </c>
      <c r="E11" s="54" t="s">
        <v>9</v>
      </c>
      <c r="F11" s="55" t="s">
        <v>8</v>
      </c>
      <c r="G11" s="55" t="s">
        <v>9</v>
      </c>
      <c r="H11" s="55" t="s">
        <v>8</v>
      </c>
      <c r="I11" s="55" t="s">
        <v>9</v>
      </c>
      <c r="J11" s="55" t="s">
        <v>8</v>
      </c>
      <c r="K11" s="55" t="s">
        <v>9</v>
      </c>
    </row>
    <row r="12" spans="1:11" ht="13.5" customHeight="1">
      <c r="A12" s="33"/>
      <c r="B12" s="13"/>
      <c r="C12" s="14"/>
      <c r="D12" s="13"/>
      <c r="E12" s="13"/>
      <c r="F12" s="13"/>
      <c r="G12" s="13"/>
      <c r="H12" s="13"/>
      <c r="I12" s="13"/>
      <c r="J12" s="13"/>
      <c r="K12" s="13"/>
    </row>
    <row r="13" spans="1:11" s="4" customFormat="1" ht="15" customHeight="1">
      <c r="A13" s="34" t="s">
        <v>1</v>
      </c>
      <c r="B13" s="15">
        <f>B37</f>
        <v>21987</v>
      </c>
      <c r="C13" s="38">
        <f>SUM(C15:C41)</f>
        <v>972394</v>
      </c>
      <c r="D13" s="15">
        <f>D37</f>
        <v>15156</v>
      </c>
      <c r="E13" s="38">
        <f>SUM(E15:E41)</f>
        <v>602456.29999999993</v>
      </c>
      <c r="F13" s="15">
        <f>F37</f>
        <v>6807</v>
      </c>
      <c r="G13" s="38">
        <f>SUM(G15:G41)</f>
        <v>257494.8</v>
      </c>
      <c r="H13" s="15">
        <f>H37</f>
        <v>24</v>
      </c>
      <c r="I13" s="38">
        <f>SUM(I15:I41)</f>
        <v>1917.7</v>
      </c>
      <c r="J13" s="15">
        <f>SUM(J15:J37)</f>
        <v>298</v>
      </c>
      <c r="K13" s="38">
        <f>SUM(K15:K41)</f>
        <v>39250.699999999997</v>
      </c>
    </row>
    <row r="14" spans="1:11" ht="15" customHeight="1">
      <c r="A14" s="35"/>
      <c r="B14" s="16"/>
      <c r="C14" s="39"/>
      <c r="D14" s="16"/>
      <c r="E14" s="39"/>
      <c r="F14" s="16"/>
      <c r="G14" s="39"/>
      <c r="H14" s="16"/>
      <c r="I14" s="39"/>
      <c r="J14" s="17"/>
      <c r="K14" s="39"/>
    </row>
    <row r="15" spans="1:11" ht="15.75">
      <c r="A15" s="36" t="s">
        <v>10</v>
      </c>
      <c r="B15" s="16">
        <f>D15+F15+H15</f>
        <v>18645</v>
      </c>
      <c r="C15" s="39">
        <f>E15+G15+I15+K15</f>
        <v>68770.099999999991</v>
      </c>
      <c r="D15" s="16">
        <v>12408</v>
      </c>
      <c r="E15" s="39">
        <v>47893.8</v>
      </c>
      <c r="F15" s="16">
        <v>6213</v>
      </c>
      <c r="G15" s="39">
        <v>20569.599999999999</v>
      </c>
      <c r="H15" s="16">
        <v>24</v>
      </c>
      <c r="I15" s="39">
        <v>150.70000000000002</v>
      </c>
      <c r="J15" s="16">
        <v>12</v>
      </c>
      <c r="K15" s="42">
        <v>156</v>
      </c>
    </row>
    <row r="16" spans="1:11" ht="15.75">
      <c r="A16" s="35"/>
      <c r="B16" s="16"/>
      <c r="C16" s="39"/>
      <c r="E16" s="39"/>
      <c r="G16" s="39"/>
      <c r="I16" s="39"/>
      <c r="J16" s="16"/>
      <c r="K16" s="42"/>
    </row>
    <row r="17" spans="1:11" ht="15.75">
      <c r="A17" s="36" t="s">
        <v>11</v>
      </c>
      <c r="B17" s="16">
        <f>D17+F17+H17</f>
        <v>18890</v>
      </c>
      <c r="C17" s="39">
        <f>E17+G17+I17+K17</f>
        <v>80809.900000000009</v>
      </c>
      <c r="D17" s="16">
        <v>12646</v>
      </c>
      <c r="E17" s="39">
        <v>50824.700000000004</v>
      </c>
      <c r="F17" s="16">
        <v>6221</v>
      </c>
      <c r="G17" s="39">
        <v>21835.7</v>
      </c>
      <c r="H17" s="16">
        <v>23</v>
      </c>
      <c r="I17" s="39">
        <v>163.4</v>
      </c>
      <c r="J17" s="16">
        <v>42</v>
      </c>
      <c r="K17" s="42">
        <v>7986.1</v>
      </c>
    </row>
    <row r="18" spans="1:11" ht="15.75">
      <c r="A18" s="35"/>
      <c r="B18" s="16"/>
      <c r="C18" s="39"/>
      <c r="E18" s="39"/>
      <c r="G18" s="39"/>
      <c r="I18" s="39"/>
      <c r="J18" s="16"/>
      <c r="K18" s="42"/>
    </row>
    <row r="19" spans="1:11" ht="15.75">
      <c r="A19" s="36" t="s">
        <v>12</v>
      </c>
      <c r="B19" s="16">
        <f>D19+F19+H19</f>
        <v>19109</v>
      </c>
      <c r="C19" s="39">
        <f>E19+G19+I19+K19</f>
        <v>72424.7</v>
      </c>
      <c r="D19" s="16">
        <v>12815</v>
      </c>
      <c r="E19" s="39">
        <v>49125.499999999993</v>
      </c>
      <c r="F19" s="16">
        <v>6271</v>
      </c>
      <c r="G19" s="39">
        <v>21076.5</v>
      </c>
      <c r="H19" s="16">
        <v>23</v>
      </c>
      <c r="I19" s="39">
        <v>157.5</v>
      </c>
      <c r="J19" s="16">
        <v>18</v>
      </c>
      <c r="K19" s="42">
        <v>2065.1999999999998</v>
      </c>
    </row>
    <row r="20" spans="1:11" ht="15.75">
      <c r="A20" s="35"/>
      <c r="B20" s="16"/>
      <c r="C20" s="39"/>
      <c r="E20" s="39"/>
      <c r="G20" s="39"/>
      <c r="I20" s="39"/>
      <c r="J20" s="16"/>
      <c r="K20" s="42"/>
    </row>
    <row r="21" spans="1:11" ht="15.75">
      <c r="A21" s="36" t="s">
        <v>13</v>
      </c>
      <c r="B21" s="16">
        <f>D21+F21+H21</f>
        <v>19341</v>
      </c>
      <c r="C21" s="39">
        <f>E21+G21+I21+K21</f>
        <v>72459.400000000009</v>
      </c>
      <c r="D21" s="16">
        <v>12981</v>
      </c>
      <c r="E21" s="39">
        <v>49745.4</v>
      </c>
      <c r="F21" s="16">
        <v>6337</v>
      </c>
      <c r="G21" s="39">
        <v>21184.6</v>
      </c>
      <c r="H21" s="16">
        <v>23</v>
      </c>
      <c r="I21" s="39">
        <v>157.6</v>
      </c>
      <c r="J21" s="16">
        <v>22</v>
      </c>
      <c r="K21" s="42">
        <v>1371.8</v>
      </c>
    </row>
    <row r="22" spans="1:11" ht="15.75">
      <c r="A22" s="35"/>
      <c r="B22" s="16"/>
      <c r="C22" s="39"/>
      <c r="E22" s="39"/>
      <c r="G22" s="39"/>
      <c r="I22" s="39"/>
      <c r="J22" s="16"/>
      <c r="K22" s="42"/>
    </row>
    <row r="23" spans="1:11" ht="15.75">
      <c r="A23" s="36" t="s">
        <v>14</v>
      </c>
      <c r="B23" s="16">
        <f>D23+F23+H23</f>
        <v>19559</v>
      </c>
      <c r="C23" s="39">
        <f>E23+G23+I23+K23</f>
        <v>76107.599999999977</v>
      </c>
      <c r="D23" s="16">
        <v>13159</v>
      </c>
      <c r="E23" s="39">
        <v>49928.899999999987</v>
      </c>
      <c r="F23" s="16">
        <v>6377</v>
      </c>
      <c r="G23" s="39">
        <v>21391.299999999996</v>
      </c>
      <c r="H23" s="16">
        <v>23</v>
      </c>
      <c r="I23" s="39">
        <v>157.5</v>
      </c>
      <c r="J23" s="16">
        <v>20</v>
      </c>
      <c r="K23" s="42">
        <v>4629.8999999999996</v>
      </c>
    </row>
    <row r="24" spans="1:11" ht="15.75">
      <c r="A24" s="35"/>
      <c r="B24" s="16"/>
      <c r="C24" s="39"/>
      <c r="E24" s="39"/>
      <c r="G24" s="39"/>
      <c r="I24" s="39"/>
      <c r="J24" s="16"/>
      <c r="K24" s="42"/>
    </row>
    <row r="25" spans="1:11" ht="15.75">
      <c r="A25" s="36" t="s">
        <v>15</v>
      </c>
      <c r="B25" s="16">
        <f>D25+F25+H25</f>
        <v>19723</v>
      </c>
      <c r="C25" s="39">
        <f>E25+G25+I25+K25</f>
        <v>74901.100000000006</v>
      </c>
      <c r="D25" s="16">
        <v>13288</v>
      </c>
      <c r="E25" s="39">
        <v>49490.3</v>
      </c>
      <c r="F25" s="16">
        <v>6412</v>
      </c>
      <c r="G25" s="39">
        <v>21172.699999999997</v>
      </c>
      <c r="H25" s="16">
        <v>23</v>
      </c>
      <c r="I25" s="39">
        <v>157.5</v>
      </c>
      <c r="J25" s="16">
        <v>25</v>
      </c>
      <c r="K25" s="42">
        <v>4080.5999999999995</v>
      </c>
    </row>
    <row r="26" spans="1:11" ht="15.75">
      <c r="A26" s="35"/>
      <c r="B26" s="16"/>
      <c r="C26" s="39"/>
      <c r="E26" s="39"/>
      <c r="G26" s="39"/>
      <c r="I26" s="39"/>
      <c r="J26" s="16"/>
      <c r="K26" s="42"/>
    </row>
    <row r="27" spans="1:11" ht="15.75">
      <c r="A27" s="36" t="s">
        <v>16</v>
      </c>
      <c r="B27" s="16">
        <f>D27+F27+H27</f>
        <v>20066</v>
      </c>
      <c r="C27" s="39">
        <f>E27+G27+I27+K27</f>
        <v>84534.900000000009</v>
      </c>
      <c r="D27" s="16">
        <v>13561</v>
      </c>
      <c r="E27" s="39">
        <v>57514.400000000016</v>
      </c>
      <c r="F27" s="16">
        <v>6481</v>
      </c>
      <c r="G27" s="39">
        <v>24569.300000000003</v>
      </c>
      <c r="H27" s="16">
        <v>24</v>
      </c>
      <c r="I27" s="39">
        <v>184.5</v>
      </c>
      <c r="J27" s="16">
        <v>27</v>
      </c>
      <c r="K27" s="42">
        <v>2266.6999999999998</v>
      </c>
    </row>
    <row r="28" spans="1:11" ht="15.75">
      <c r="A28" s="35"/>
      <c r="B28" s="16"/>
      <c r="C28" s="39"/>
      <c r="E28" s="39"/>
      <c r="G28" s="39"/>
      <c r="I28" s="39"/>
      <c r="J28" s="16"/>
      <c r="K28" s="42"/>
    </row>
    <row r="29" spans="1:11" ht="15.75">
      <c r="A29" s="36" t="s">
        <v>17</v>
      </c>
      <c r="B29" s="16">
        <f>D29+F29+H29</f>
        <v>20330</v>
      </c>
      <c r="C29" s="39">
        <f>E29+G29+I29+K29</f>
        <v>73783.699999999983</v>
      </c>
      <c r="D29" s="16">
        <v>13767</v>
      </c>
      <c r="E29" s="39">
        <v>49850.099999999991</v>
      </c>
      <c r="F29" s="16">
        <v>6539</v>
      </c>
      <c r="G29" s="39">
        <v>21257.7</v>
      </c>
      <c r="H29" s="16">
        <v>24</v>
      </c>
      <c r="I29" s="39">
        <v>158</v>
      </c>
      <c r="J29" s="16">
        <v>25</v>
      </c>
      <c r="K29" s="42">
        <v>2517.9</v>
      </c>
    </row>
    <row r="30" spans="1:11" ht="15.75">
      <c r="A30" s="35"/>
      <c r="B30" s="16"/>
      <c r="C30" s="39"/>
      <c r="E30" s="39"/>
      <c r="G30" s="39"/>
      <c r="I30" s="39"/>
      <c r="J30" s="16"/>
      <c r="K30" s="42"/>
    </row>
    <row r="31" spans="1:11" ht="15.75">
      <c r="A31" s="36" t="s">
        <v>18</v>
      </c>
      <c r="B31" s="16">
        <f>D31+F31+H31</f>
        <v>20671</v>
      </c>
      <c r="C31" s="39">
        <f>E31+G31+I31+K31</f>
        <v>73045.8</v>
      </c>
      <c r="D31" s="16">
        <v>14036</v>
      </c>
      <c r="E31" s="39">
        <v>49032.499999999993</v>
      </c>
      <c r="F31" s="16">
        <v>6611</v>
      </c>
      <c r="G31" s="39">
        <v>21050.5</v>
      </c>
      <c r="H31" s="16">
        <v>24</v>
      </c>
      <c r="I31" s="39">
        <v>157.80000000000001</v>
      </c>
      <c r="J31" s="16">
        <v>23</v>
      </c>
      <c r="K31" s="42">
        <v>2805</v>
      </c>
    </row>
    <row r="32" spans="1:11" ht="15.75">
      <c r="A32" s="35"/>
      <c r="B32" s="16"/>
      <c r="C32" s="39"/>
      <c r="E32" s="39"/>
      <c r="G32" s="39"/>
      <c r="I32" s="39"/>
      <c r="J32" s="16"/>
      <c r="K32" s="42"/>
    </row>
    <row r="33" spans="1:13" ht="15.75">
      <c r="A33" s="36" t="s">
        <v>19</v>
      </c>
      <c r="B33" s="16">
        <f>D33+F33+H33</f>
        <v>20934</v>
      </c>
      <c r="C33" s="39">
        <f>E33+G33+I33+K33</f>
        <v>73109.100000000006</v>
      </c>
      <c r="D33" s="16">
        <v>14249</v>
      </c>
      <c r="E33" s="39">
        <v>49478.599999999991</v>
      </c>
      <c r="F33" s="16">
        <v>6661</v>
      </c>
      <c r="G33" s="39">
        <v>21059.600000000002</v>
      </c>
      <c r="H33" s="16">
        <v>24</v>
      </c>
      <c r="I33" s="39">
        <v>157.80000000000001</v>
      </c>
      <c r="J33" s="16">
        <v>25</v>
      </c>
      <c r="K33" s="42">
        <v>2413.1</v>
      </c>
    </row>
    <row r="34" spans="1:13" ht="15.75">
      <c r="A34" s="35"/>
      <c r="B34" s="16"/>
      <c r="C34" s="39"/>
      <c r="E34" s="39"/>
      <c r="G34" s="39"/>
      <c r="I34" s="39"/>
      <c r="J34" s="16"/>
      <c r="K34" s="42"/>
    </row>
    <row r="35" spans="1:13" ht="15.75">
      <c r="A35" s="36" t="s">
        <v>20</v>
      </c>
      <c r="B35" s="16">
        <f>D35+F35+H35</f>
        <v>21430</v>
      </c>
      <c r="C35" s="39">
        <f>E35+G35+I35+K35</f>
        <v>75723.099999999977</v>
      </c>
      <c r="D35" s="16">
        <v>14684</v>
      </c>
      <c r="E35" s="39">
        <v>49619.69999999999</v>
      </c>
      <c r="F35" s="16">
        <v>6722</v>
      </c>
      <c r="G35" s="39">
        <v>21027.5</v>
      </c>
      <c r="H35" s="16">
        <v>24</v>
      </c>
      <c r="I35" s="39">
        <v>157.70000000000002</v>
      </c>
      <c r="J35" s="16">
        <v>32</v>
      </c>
      <c r="K35" s="42">
        <v>4918.2000000000007</v>
      </c>
    </row>
    <row r="36" spans="1:13" ht="15.75">
      <c r="A36" s="35"/>
      <c r="B36" s="16"/>
      <c r="C36" s="39"/>
      <c r="E36" s="39"/>
      <c r="G36" s="39"/>
      <c r="I36" s="39"/>
      <c r="J36" s="16"/>
      <c r="K36" s="42"/>
    </row>
    <row r="37" spans="1:13" ht="15.75">
      <c r="A37" s="36" t="s">
        <v>21</v>
      </c>
      <c r="B37" s="16">
        <f>D37+F37+H37</f>
        <v>21987</v>
      </c>
      <c r="C37" s="39">
        <f>E37+G37+I37+K37</f>
        <v>75450.100000000006</v>
      </c>
      <c r="D37" s="16">
        <v>15156</v>
      </c>
      <c r="E37" s="39">
        <v>49952.400000000016</v>
      </c>
      <c r="F37" s="16">
        <v>6807</v>
      </c>
      <c r="G37" s="39">
        <v>21299.8</v>
      </c>
      <c r="H37" s="16">
        <v>24</v>
      </c>
      <c r="I37" s="39">
        <v>157.69999999999999</v>
      </c>
      <c r="J37" s="16">
        <v>27</v>
      </c>
      <c r="K37" s="42">
        <v>4040.2</v>
      </c>
    </row>
    <row r="38" spans="1:13" ht="15.75">
      <c r="A38" s="35"/>
      <c r="B38" s="16"/>
      <c r="C38" s="39"/>
      <c r="D38" s="16"/>
      <c r="E38" s="39"/>
      <c r="F38" s="16"/>
      <c r="G38" s="39"/>
      <c r="H38" s="16"/>
      <c r="I38" s="39"/>
      <c r="J38" s="17"/>
      <c r="K38" s="39"/>
    </row>
    <row r="39" spans="1:13" ht="15.75">
      <c r="A39" s="36" t="s">
        <v>22</v>
      </c>
      <c r="B39" s="16">
        <v>0</v>
      </c>
      <c r="C39" s="39">
        <v>0</v>
      </c>
      <c r="D39" s="16">
        <v>0</v>
      </c>
      <c r="E39" s="41">
        <v>0</v>
      </c>
      <c r="F39" s="16">
        <v>0</v>
      </c>
      <c r="G39" s="41">
        <v>0</v>
      </c>
      <c r="H39" s="19">
        <v>0</v>
      </c>
      <c r="I39" s="41">
        <v>0</v>
      </c>
      <c r="J39" s="20">
        <v>0</v>
      </c>
      <c r="K39" s="41">
        <v>0</v>
      </c>
    </row>
    <row r="40" spans="1:13" ht="15.75">
      <c r="A40" s="36" t="s">
        <v>23</v>
      </c>
      <c r="B40" s="16">
        <v>7744</v>
      </c>
      <c r="C40" s="39">
        <v>34973.799999999996</v>
      </c>
      <c r="D40" s="16">
        <v>0</v>
      </c>
      <c r="E40" s="39">
        <v>0</v>
      </c>
      <c r="F40" s="16">
        <v>0</v>
      </c>
      <c r="G40" s="39">
        <v>0</v>
      </c>
      <c r="H40" s="18">
        <v>0</v>
      </c>
      <c r="I40" s="39">
        <v>0</v>
      </c>
      <c r="J40" s="20">
        <v>0</v>
      </c>
      <c r="K40" s="41">
        <v>0</v>
      </c>
    </row>
    <row r="41" spans="1:13" ht="15.75">
      <c r="A41" s="37" t="s">
        <v>24</v>
      </c>
      <c r="B41" s="21">
        <v>7663</v>
      </c>
      <c r="C41" s="40">
        <v>36300.699999999997</v>
      </c>
      <c r="D41" s="21">
        <v>0</v>
      </c>
      <c r="E41" s="40">
        <v>0</v>
      </c>
      <c r="F41" s="21">
        <v>0</v>
      </c>
      <c r="G41" s="40">
        <v>0</v>
      </c>
      <c r="H41" s="22">
        <v>0</v>
      </c>
      <c r="I41" s="40">
        <v>0</v>
      </c>
      <c r="J41" s="23">
        <v>0</v>
      </c>
      <c r="K41" s="43">
        <v>0</v>
      </c>
    </row>
    <row r="42" spans="1:13" ht="13.5" customHeight="1">
      <c r="A42" s="25" t="s">
        <v>25</v>
      </c>
      <c r="B42" s="12"/>
      <c r="C42" s="24"/>
      <c r="D42" s="24"/>
      <c r="E42" s="24"/>
      <c r="F42" s="24"/>
      <c r="G42" s="6"/>
      <c r="H42" s="6"/>
      <c r="I42" s="6"/>
      <c r="J42" s="5"/>
      <c r="K42" s="5"/>
    </row>
    <row r="43" spans="1:13" ht="13.5" customHeight="1">
      <c r="A43" s="25" t="s">
        <v>26</v>
      </c>
      <c r="B43" s="25"/>
      <c r="C43" s="25"/>
      <c r="D43" s="25"/>
      <c r="E43" s="25"/>
      <c r="F43" s="25"/>
      <c r="G43" s="7"/>
      <c r="H43" s="7"/>
      <c r="I43" s="7"/>
      <c r="J43" s="7"/>
      <c r="K43" s="7"/>
      <c r="L43" s="7"/>
      <c r="M43" s="7"/>
    </row>
    <row r="44" spans="1:13" s="8" customFormat="1" ht="13.5" customHeight="1">
      <c r="A44" s="25" t="s">
        <v>27</v>
      </c>
      <c r="B44" s="25"/>
      <c r="C44" s="25"/>
      <c r="D44" s="25"/>
      <c r="E44" s="25"/>
      <c r="F44" s="25"/>
      <c r="G44" s="7"/>
      <c r="H44" s="7"/>
      <c r="I44" s="7"/>
      <c r="J44" s="7"/>
      <c r="K44" s="3"/>
    </row>
    <row r="45" spans="1:13" s="8" customFormat="1" ht="12.75">
      <c r="A45" s="26"/>
      <c r="B45" s="26"/>
      <c r="C45" s="27"/>
      <c r="D45" s="26"/>
      <c r="E45" s="26"/>
      <c r="F45" s="26"/>
      <c r="J45" s="7"/>
      <c r="K45" s="3"/>
    </row>
    <row r="46" spans="1:13" customFormat="1" ht="15">
      <c r="A46" s="28"/>
      <c r="B46" s="29"/>
      <c r="C46" s="29"/>
      <c r="D46" s="29"/>
      <c r="E46" s="29"/>
      <c r="F46" s="29"/>
      <c r="G46" s="10"/>
      <c r="H46" s="10"/>
    </row>
    <row r="47" spans="1:13" ht="12.75">
      <c r="A47" s="7"/>
      <c r="B47" s="7"/>
      <c r="C47" s="7"/>
      <c r="D47" s="7"/>
      <c r="E47" s="7"/>
      <c r="F47" s="7"/>
      <c r="G47" s="7"/>
      <c r="H47" s="7"/>
      <c r="I47" s="7"/>
      <c r="J47" s="7"/>
      <c r="K47" s="3"/>
    </row>
    <row r="48" spans="1:13" ht="12.75">
      <c r="A48" s="7"/>
      <c r="B48" s="7"/>
      <c r="C48" s="7"/>
      <c r="D48" s="9"/>
      <c r="E48" s="7"/>
      <c r="G48" s="7"/>
      <c r="H48" s="7"/>
      <c r="I48" s="7"/>
      <c r="J48" s="7"/>
      <c r="K48" s="3"/>
    </row>
  </sheetData>
  <mergeCells count="9">
    <mergeCell ref="A1:K1"/>
    <mergeCell ref="A6:K6"/>
    <mergeCell ref="A8:K8"/>
    <mergeCell ref="A10:A11"/>
    <mergeCell ref="B10:C10"/>
    <mergeCell ref="D10:E10"/>
    <mergeCell ref="F10:G10"/>
    <mergeCell ref="H10:I10"/>
    <mergeCell ref="J10:K10"/>
  </mergeCells>
  <pageMargins left="0.98425196850393704" right="0" top="0" bottom="0.59055118110236227" header="0" footer="0"/>
  <pageSetup scale="75" firstPageNumber="214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2.2.7_2014</vt:lpstr>
      <vt:lpstr>'2.2.7_2014'!Área_de_impresión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2014-04-16T17:12:38Z</cp:lastPrinted>
  <dcterms:created xsi:type="dcterms:W3CDTF">2012-04-27T18:30:31Z</dcterms:created>
  <dcterms:modified xsi:type="dcterms:W3CDTF">2015-04-15T17:21:23Z</dcterms:modified>
</cp:coreProperties>
</file>